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анализ 1" sheetId="1" r:id="rId1"/>
  </sheets>
  <definedNames>
    <definedName name="_xlnm.Print_Titles" localSheetId="0">'анализ 1'!$12:$14</definedName>
  </definedNames>
  <calcPr fullCalcOnLoad="1"/>
</workbook>
</file>

<file path=xl/sharedStrings.xml><?xml version="1.0" encoding="utf-8"?>
<sst xmlns="http://schemas.openxmlformats.org/spreadsheetml/2006/main" count="384" uniqueCount="128">
  <si>
    <t>(рублей)</t>
  </si>
  <si>
    <t>Наименование</t>
  </si>
  <si>
    <t>КГРБС</t>
  </si>
  <si>
    <t>Раздел, подраздел</t>
  </si>
  <si>
    <t>Целевая статья</t>
  </si>
  <si>
    <t>003</t>
  </si>
  <si>
    <t>Общегосударственные вопросы</t>
  </si>
  <si>
    <t>0100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</si>
  <si>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</si>
  <si>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</si>
  <si>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</si>
  <si>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</si>
  <si>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</si>
  <si>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</si>
  <si>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</si>
  <si>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</si>
  <si>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</si>
  <si>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</si>
  <si>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</si>
  <si>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</si>
  <si>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</si>
  <si>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500</t>
  </si>
  <si>
    <t>Глава местной администрации (исполнительно-распорядительного органа муниципального образования)</t>
  </si>
  <si>
    <t>Межбюджетные трансферты</t>
  </si>
  <si>
    <t>Иные межбюджетные трансферты</t>
  </si>
  <si>
    <t>540</t>
  </si>
  <si>
    <t>Другие общегосударственные вопросы</t>
  </si>
  <si>
    <t>0113</t>
  </si>
  <si>
    <t>Выполнение других обязательств государства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</si>
  <si>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</si>
  <si>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</si>
  <si>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</si>
  <si>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</si>
  <si>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федеральных органов исполнительной власти</t>
  </si>
  <si>
    <t>Осуществление первичного воинского учета на территориях, где отсутствуют военные комиссариаты</t>
  </si>
  <si>
    <t>0400</t>
  </si>
  <si>
    <t>0412</t>
  </si>
  <si>
    <t>600</t>
  </si>
  <si>
    <t>630</t>
  </si>
  <si>
    <t>Национальная экономика</t>
  </si>
  <si>
    <t>Другие вопросы в области национальной экономики</t>
  </si>
  <si>
    <t>Субсидии отдельным общественным организациям и иным некоммерческим объединениям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</si>
  <si>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</si>
  <si>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</si>
  <si>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Группы и подргуппы видов расходов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</si>
  <si>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</si>
  <si>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</t>
  </si>
  <si>
    <t>Непрограммные расходы сельского поселения</t>
  </si>
  <si>
    <t>90 0 00 00000</t>
  </si>
  <si>
    <t>74 0 00 00000</t>
  </si>
  <si>
    <t>74 0 00 00400</t>
  </si>
  <si>
    <t>74 0 00 00450</t>
  </si>
  <si>
    <t>99 9 00 00000</t>
  </si>
  <si>
    <t>99 9 00 51180</t>
  </si>
  <si>
    <t>01 0 00 00000</t>
  </si>
  <si>
    <t>01 0 01 04000</t>
  </si>
  <si>
    <t>Основное мероприятие "Развитие потребительской кооперации"</t>
  </si>
  <si>
    <t>01 0 01 00000</t>
  </si>
  <si>
    <t>Резервные фонды</t>
  </si>
  <si>
    <t>0111</t>
  </si>
  <si>
    <t>Резервные фонды местных администраций</t>
  </si>
  <si>
    <t>Резервные средства</t>
  </si>
  <si>
    <t>870</t>
  </si>
  <si>
    <t xml:space="preserve">003 </t>
  </si>
  <si>
    <t>Жилищно-коммунальное хозяйство</t>
  </si>
  <si>
    <t>0500</t>
  </si>
  <si>
    <t>Благоустройство</t>
  </si>
  <si>
    <t>0503</t>
  </si>
  <si>
    <t>05 0 00 00000</t>
  </si>
  <si>
    <t>Основное мероприятие "Благоустройство территории сельского поселения"</t>
  </si>
  <si>
    <t>05 0 01 00000</t>
  </si>
  <si>
    <t>Культура и кинематография</t>
  </si>
  <si>
    <t>0800</t>
  </si>
  <si>
    <t xml:space="preserve">Культура  </t>
  </si>
  <si>
    <t>0801</t>
  </si>
  <si>
    <t>08 0 00 00000</t>
  </si>
  <si>
    <t>Расходы на обеспечение деятельности муниципальных учреждений культуры</t>
  </si>
  <si>
    <t>Осуществление переданных полномочий по осуществлению внешнего муниципального финансового контроля</t>
  </si>
  <si>
    <t>Стимулирование глав администраций сельских поселений</t>
  </si>
  <si>
    <t>05 0 01 01250</t>
  </si>
  <si>
    <t>Уличное освещение</t>
  </si>
  <si>
    <t>Подпрограмма "Организация и проведение мероприятий в сфере культуры, искусства и кинематографии"</t>
  </si>
  <si>
    <t>Основное мероприятие "Организация и проведение мероприятий в сфере культуры, искусства и кинематографии"</t>
  </si>
  <si>
    <t>08 2 00 00000</t>
  </si>
  <si>
    <t>08 2 01 00000</t>
  </si>
  <si>
    <t>08 2 01 00260</t>
  </si>
  <si>
    <t>0501</t>
  </si>
  <si>
    <t>Жилищное хозяйство</t>
  </si>
  <si>
    <t>30 0 00 00000</t>
  </si>
  <si>
    <t>30 0 01 00000</t>
  </si>
  <si>
    <t>30 0 01 00030</t>
  </si>
  <si>
    <t>Основное мероприятие "Содержание общего имущества в многоквартирных домах"</t>
  </si>
  <si>
    <t>Мероприятия по содержанию общего имущества не приватизированного жилого фонда в многоквартирных домах</t>
  </si>
  <si>
    <t>05 0 01 05250</t>
  </si>
  <si>
    <t>Прочие мероприятия по благоустройству</t>
  </si>
  <si>
    <t>06 0 00 00000</t>
  </si>
  <si>
    <t>06 0 F2 00000</t>
  </si>
  <si>
    <t>Федеральный проект "Формирование комфортной городской среды"</t>
  </si>
  <si>
    <t>06 0 F2 55550</t>
  </si>
  <si>
    <t>Реализация программ формирования современной городской среды</t>
  </si>
  <si>
    <t>08 1 00 00000</t>
  </si>
  <si>
    <t>08 1 01 00000</t>
  </si>
  <si>
    <t>08 1 01 00260</t>
  </si>
  <si>
    <t>Подпрограмма "Развитие учреждений культуры"</t>
  </si>
  <si>
    <t>Основное мероприятие  "Развитие учреждений культуры"</t>
  </si>
  <si>
    <t>Расходы на выплаты персоналу казенных учреждений</t>
  </si>
  <si>
    <t>110</t>
  </si>
  <si>
    <t>Муниципальная программа "Развитие муниципальной службы в сельском поселении "Село Кудиново"</t>
  </si>
  <si>
    <t>Муниципальная программа "Развитие потребительской кооперации в сельском поселении "Село Кудиново"</t>
  </si>
  <si>
    <t>Муниципальная программа "Содержание общего имущества не приватизированного жилого фонда в многоквартирных домах на территории сельского поселения "Село Кудиново"</t>
  </si>
  <si>
    <t>Муниципальная программа "Благоустройство территории сельского поселения "Село Кудиново"</t>
  </si>
  <si>
    <t>Муниципальная программа "Формирование современной городской среды муниципального образования сельского поселения "Село Кудиново"</t>
  </si>
  <si>
    <t>Муниципальная программа "Развитие культуры в сельском поселении "Село Кудиново"</t>
  </si>
  <si>
    <t>АДМИНИСТРАЦИЯ СЕЛЬСКОГО ПОСЕЛЕНИЯ "СЕЛО КУДИНОВО"</t>
  </si>
  <si>
    <t>90 0 00 01500</t>
  </si>
  <si>
    <t xml:space="preserve"> Приложение №5
  к Решению Сельской Думы 
      сельского поселения «Село Кудиново» 
 «О бюджете сельского поселения «Село Кудиново» 
  на 2022 год и плановый период 2023 и 2024 годов»                                         №____ от ___________ 2021 года
</t>
  </si>
  <si>
    <t>Ведомственная структура расходов бюджета сельского поселения "Село Кудиново" на плановый период 2023 и 2024 годов</t>
  </si>
  <si>
    <t>Изменненные бюджетные ассигнования на 2023 год</t>
  </si>
  <si>
    <t>Бюджетные ассигнования на 2024 год</t>
  </si>
  <si>
    <t>74 0 00 00600</t>
  </si>
  <si>
    <t>74 0 00 00920</t>
  </si>
  <si>
    <t>74 0 00 03000</t>
  </si>
  <si>
    <t>Осуществление части полномочий по решению вопросов местного значения сельских поселений</t>
  </si>
  <si>
    <t>74 0 00 05000</t>
  </si>
  <si>
    <t>Исполнение переданных полномочий</t>
  </si>
  <si>
    <t>88 0 00 00000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</si>
  <si>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</si>
  <si>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88 0 00 00900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</si>
</sst>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10"/>
      <color rgb="FF000000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24" fillId="0" borderId="1">
      <alignment horizontal="left" vertical="top" wrapTex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19" fillId="0" borderId="11" xfId="0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vertical="center"/>
    </xf>
    <xf numFmtId="49" fontId="19" fillId="0" borderId="11" xfId="0" applyNumberFormat="1" applyFont="1" applyBorder="1" applyAlignment="1">
      <alignment horizontal="left" vertical="center"/>
    </xf>
    <xf numFmtId="4" fontId="19" fillId="0" borderId="11" xfId="0" applyNumberFormat="1" applyFont="1" applyBorder="1" applyAlignment="1">
      <alignment horizontal="right" vertical="center"/>
    </xf>
    <xf numFmtId="0" fontId="22" fillId="24" borderId="11" xfId="0" applyFont="1" applyFill="1" applyBorder="1" applyAlignment="1">
      <alignment horizontal="left" wrapText="1"/>
    </xf>
    <xf numFmtId="0" fontId="21" fillId="25" borderId="11" xfId="0" applyFont="1" applyFill="1" applyBorder="1" applyAlignment="1">
      <alignment horizontal="left" vertical="center" wrapText="1"/>
    </xf>
    <xf numFmtId="49" fontId="21" fillId="25" borderId="11" xfId="0" applyNumberFormat="1" applyFont="1" applyFill="1" applyBorder="1" applyAlignment="1">
      <alignment vertical="center"/>
    </xf>
    <xf numFmtId="49" fontId="21" fillId="25" borderId="11" xfId="0" applyNumberFormat="1" applyFont="1" applyFill="1" applyBorder="1" applyAlignment="1">
      <alignment horizontal="left" vertical="center"/>
    </xf>
    <xf numFmtId="4" fontId="21" fillId="25" borderId="11" xfId="0" applyNumberFormat="1" applyFont="1" applyFill="1" applyBorder="1" applyAlignment="1">
      <alignment horizontal="right" vertical="center"/>
    </xf>
    <xf numFmtId="0" fontId="21" fillId="26" borderId="11" xfId="0" applyFont="1" applyFill="1" applyBorder="1" applyAlignment="1">
      <alignment horizontal="left" vertical="center" wrapText="1"/>
    </xf>
    <xf numFmtId="49" fontId="21" fillId="26" borderId="11" xfId="0" applyNumberFormat="1" applyFont="1" applyFill="1" applyBorder="1" applyAlignment="1">
      <alignment vertical="center"/>
    </xf>
    <xf numFmtId="49" fontId="21" fillId="26" borderId="11" xfId="0" applyNumberFormat="1" applyFont="1" applyFill="1" applyBorder="1" applyAlignment="1">
      <alignment horizontal="left" vertical="center"/>
    </xf>
    <xf numFmtId="4" fontId="21" fillId="26" borderId="11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25" borderId="11" xfId="0" applyFont="1" applyFill="1" applyBorder="1" applyAlignment="1">
      <alignment/>
    </xf>
    <xf numFmtId="0" fontId="19" fillId="0" borderId="11" xfId="0" applyFont="1" applyBorder="1" applyAlignment="1">
      <alignment wrapText="1"/>
    </xf>
    <xf numFmtId="49" fontId="21" fillId="0" borderId="11" xfId="0" applyNumberFormat="1" applyFont="1" applyBorder="1" applyAlignment="1">
      <alignment horizontal="left" vertical="center"/>
    </xf>
    <xf numFmtId="49" fontId="24" fillId="0" borderId="1" xfId="33" applyNumberFormat="1" applyProtection="1">
      <alignment horizontal="left" vertical="top" wrapText="1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2" fillId="24" borderId="12" xfId="0" applyFont="1" applyFill="1" applyBorder="1" applyAlignment="1">
      <alignment horizontal="left" wrapText="1"/>
    </xf>
    <xf numFmtId="49" fontId="19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horizontal="left" vertical="center"/>
    </xf>
    <xf numFmtId="4" fontId="19" fillId="0" borderId="12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horizontal="left" vertical="center"/>
    </xf>
    <xf numFmtId="4" fontId="21" fillId="0" borderId="13" xfId="0" applyNumberFormat="1" applyFont="1" applyBorder="1" applyAlignment="1">
      <alignment horizontal="right" vertical="center"/>
    </xf>
    <xf numFmtId="0" fontId="21" fillId="26" borderId="13" xfId="0" applyFont="1" applyFill="1" applyBorder="1" applyAlignment="1">
      <alignment horizontal="left" vertical="center" wrapText="1"/>
    </xf>
    <xf numFmtId="49" fontId="21" fillId="26" borderId="13" xfId="0" applyNumberFormat="1" applyFont="1" applyFill="1" applyBorder="1" applyAlignment="1">
      <alignment vertical="center"/>
    </xf>
    <xf numFmtId="49" fontId="21" fillId="26" borderId="13" xfId="0" applyNumberFormat="1" applyFont="1" applyFill="1" applyBorder="1" applyAlignment="1">
      <alignment horizontal="left" vertical="center"/>
    </xf>
    <xf numFmtId="4" fontId="21" fillId="26" borderId="13" xfId="0" applyNumberFormat="1" applyFont="1" applyFill="1" applyBorder="1" applyAlignment="1">
      <alignment horizontal="right" vertical="center"/>
    </xf>
    <xf numFmtId="0" fontId="21" fillId="25" borderId="13" xfId="0" applyFont="1" applyFill="1" applyBorder="1" applyAlignment="1">
      <alignment horizontal="left" vertical="center" wrapText="1"/>
    </xf>
    <xf numFmtId="49" fontId="21" fillId="25" borderId="13" xfId="0" applyNumberFormat="1" applyFont="1" applyFill="1" applyBorder="1" applyAlignment="1">
      <alignment vertical="center"/>
    </xf>
    <xf numFmtId="49" fontId="21" fillId="25" borderId="13" xfId="0" applyNumberFormat="1" applyFont="1" applyFill="1" applyBorder="1" applyAlignment="1">
      <alignment horizontal="left" vertical="center"/>
    </xf>
    <xf numFmtId="4" fontId="21" fillId="25" borderId="13" xfId="0" applyNumberFormat="1" applyFont="1" applyFill="1" applyBorder="1" applyAlignment="1">
      <alignment horizontal="right" vertical="center"/>
    </xf>
    <xf numFmtId="0" fontId="19" fillId="0" borderId="13" xfId="0" applyFont="1" applyBorder="1" applyAlignment="1">
      <alignment horizontal="left" vertical="center" wrapText="1"/>
    </xf>
    <xf numFmtId="49" fontId="19" fillId="0" borderId="13" xfId="0" applyNumberFormat="1" applyFont="1" applyBorder="1" applyAlignment="1">
      <alignment vertical="center"/>
    </xf>
    <xf numFmtId="49" fontId="19" fillId="0" borderId="13" xfId="0" applyNumberFormat="1" applyFont="1" applyBorder="1" applyAlignment="1">
      <alignment horizontal="left" vertical="center"/>
    </xf>
    <xf numFmtId="4" fontId="19" fillId="0" borderId="13" xfId="0" applyNumberFormat="1" applyFont="1" applyBorder="1" applyAlignment="1">
      <alignment horizontal="right" vertical="center"/>
    </xf>
    <xf numFmtId="0" fontId="22" fillId="24" borderId="13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tabSelected="1" zoomScaleSheetLayoutView="100" workbookViewId="0" topLeftCell="A1">
      <selection activeCell="F75" sqref="F75"/>
    </sheetView>
  </sheetViews>
  <sheetFormatPr defaultColWidth="9.00390625" defaultRowHeight="12.75"/>
  <cols>
    <col min="1" max="1" width="65.25390625" style="2" customWidth="1"/>
    <col min="2" max="2" width="7.125" style="3" customWidth="1"/>
    <col min="3" max="3" width="9.00390625" style="4" customWidth="1"/>
    <col min="4" max="4" width="12.375" style="5" customWidth="1"/>
    <col min="5" max="5" width="10.00390625" style="4" customWidth="1"/>
    <col min="6" max="7" width="12.375" style="6" customWidth="1"/>
    <col min="8" max="16384" width="9.125" style="1" customWidth="1"/>
  </cols>
  <sheetData>
    <row r="1" spans="3:7" ht="12.75" customHeight="1">
      <c r="C1" s="53" t="s">
        <v>115</v>
      </c>
      <c r="D1" s="53"/>
      <c r="E1" s="53"/>
      <c r="F1" s="53"/>
      <c r="G1" s="53"/>
    </row>
    <row r="2" spans="2:7" ht="12.75">
      <c r="B2" s="27"/>
      <c r="C2" s="53"/>
      <c r="D2" s="53"/>
      <c r="E2" s="53"/>
      <c r="F2" s="53"/>
      <c r="G2" s="53"/>
    </row>
    <row r="3" spans="2:7" ht="12.75">
      <c r="B3" s="27"/>
      <c r="C3" s="53"/>
      <c r="D3" s="53"/>
      <c r="E3" s="53"/>
      <c r="F3" s="53"/>
      <c r="G3" s="53"/>
    </row>
    <row r="4" spans="2:7" ht="12.75">
      <c r="B4" s="27"/>
      <c r="C4" s="53"/>
      <c r="D4" s="53"/>
      <c r="E4" s="53"/>
      <c r="F4" s="53"/>
      <c r="G4" s="53"/>
    </row>
    <row r="5" spans="2:7" ht="29.25" customHeight="1">
      <c r="B5" s="27"/>
      <c r="C5" s="53"/>
      <c r="D5" s="53"/>
      <c r="E5" s="53"/>
      <c r="F5" s="53"/>
      <c r="G5" s="53"/>
    </row>
    <row r="6" spans="1:7" ht="26.25" customHeight="1">
      <c r="A6" s="29"/>
      <c r="B6" s="29"/>
      <c r="C6" s="29"/>
      <c r="D6" s="29"/>
      <c r="E6" s="29"/>
      <c r="F6" s="29"/>
      <c r="G6" s="26"/>
    </row>
    <row r="7" spans="1:7" ht="12.75" customHeight="1">
      <c r="A7" s="28" t="s">
        <v>116</v>
      </c>
      <c r="B7" s="28"/>
      <c r="C7" s="28"/>
      <c r="D7" s="28"/>
      <c r="E7" s="28"/>
      <c r="F7" s="28"/>
      <c r="G7" s="28"/>
    </row>
    <row r="8" spans="1:7" ht="6.75" customHeight="1">
      <c r="A8" s="28"/>
      <c r="B8" s="28"/>
      <c r="C8" s="28"/>
      <c r="D8" s="28"/>
      <c r="E8" s="28"/>
      <c r="F8" s="28"/>
      <c r="G8" s="28"/>
    </row>
    <row r="9" spans="1:7" ht="12" customHeight="1">
      <c r="A9" s="28"/>
      <c r="B9" s="28"/>
      <c r="C9" s="28"/>
      <c r="D9" s="28"/>
      <c r="E9" s="28"/>
      <c r="F9" s="28"/>
      <c r="G9" s="28"/>
    </row>
    <row r="10" spans="1:7" ht="12" customHeight="1">
      <c r="A10" s="21"/>
      <c r="B10" s="21"/>
      <c r="C10" s="21"/>
      <c r="D10" s="21"/>
      <c r="E10" s="21"/>
      <c r="F10" s="21"/>
      <c r="G10" s="21"/>
    </row>
    <row r="11" ht="12.75">
      <c r="G11" s="6" t="s">
        <v>0</v>
      </c>
    </row>
    <row r="12" spans="1:7" ht="24.75" customHeight="1">
      <c r="A12" s="34" t="s">
        <v>1</v>
      </c>
      <c r="B12" s="35" t="s">
        <v>2</v>
      </c>
      <c r="C12" s="35" t="s">
        <v>3</v>
      </c>
      <c r="D12" s="35" t="s">
        <v>4</v>
      </c>
      <c r="E12" s="35" t="s">
        <v>44</v>
      </c>
      <c r="F12" s="34" t="s">
        <v>117</v>
      </c>
      <c r="G12" s="34" t="s">
        <v>118</v>
      </c>
    </row>
    <row r="13" spans="1:7" ht="24.75" customHeight="1">
      <c r="A13" s="34"/>
      <c r="B13" s="35"/>
      <c r="C13" s="35"/>
      <c r="D13" s="35"/>
      <c r="E13" s="35"/>
      <c r="F13" s="34"/>
      <c r="G13" s="34"/>
    </row>
    <row r="14" spans="1:7" ht="17.25" customHeight="1">
      <c r="A14" s="34"/>
      <c r="B14" s="35"/>
      <c r="C14" s="35"/>
      <c r="D14" s="35"/>
      <c r="E14" s="35"/>
      <c r="F14" s="34"/>
      <c r="G14" s="34"/>
    </row>
    <row r="15" spans="1:7" s="7" customFormat="1" ht="12.75">
      <c r="A15" s="36" t="s">
        <v>113</v>
      </c>
      <c r="B15" s="37" t="s">
        <v>5</v>
      </c>
      <c r="C15" s="38"/>
      <c r="D15" s="38"/>
      <c r="E15" s="38"/>
      <c r="F15" s="39">
        <f>F16+F48+F56+F67+F88</f>
        <v>16767395.89</v>
      </c>
      <c r="G15" s="39">
        <f>G16+G48+G56+G67+G88</f>
        <v>16929458.689999998</v>
      </c>
    </row>
    <row r="16" spans="1:7" s="7" customFormat="1" ht="12.75">
      <c r="A16" s="40" t="s">
        <v>6</v>
      </c>
      <c r="B16" s="41" t="s">
        <v>5</v>
      </c>
      <c r="C16" s="42" t="s">
        <v>7</v>
      </c>
      <c r="D16" s="42"/>
      <c r="E16" s="42"/>
      <c r="F16" s="43">
        <f>F22+F17+F37+F32</f>
        <v>4876057</v>
      </c>
      <c r="G16" s="43">
        <f>G22+G17+G37+G32</f>
        <v>4876057</v>
      </c>
    </row>
    <row r="17" spans="1:7" s="7" customFormat="1" ht="38.25">
      <c r="A17" s="44" t="s">
        <v>45</v>
      </c>
      <c r="B17" s="45" t="s">
        <v>5</v>
      </c>
      <c r="C17" s="46" t="s">
        <v>46</v>
      </c>
      <c r="D17" s="46"/>
      <c r="E17" s="46"/>
      <c r="F17" s="47">
        <f aca="true" t="shared" si="0" ref="F17:G20">F18</f>
        <v>36923</v>
      </c>
      <c r="G17" s="47">
        <f t="shared" si="0"/>
        <v>36923</v>
      </c>
    </row>
    <row r="18" spans="1:7" ht="12.75">
      <c r="A18" s="48" t="s">
        <v>47</v>
      </c>
      <c r="B18" s="49" t="s">
        <v>5</v>
      </c>
      <c r="C18" s="50" t="s">
        <v>46</v>
      </c>
      <c r="D18" s="50" t="s">
        <v>48</v>
      </c>
      <c r="E18" s="50"/>
      <c r="F18" s="51">
        <f t="shared" si="0"/>
        <v>36923</v>
      </c>
      <c r="G18" s="51">
        <f t="shared" si="0"/>
        <v>36923</v>
      </c>
    </row>
    <row r="19" spans="1:7" ht="25.5" customHeight="1">
      <c r="A19" s="48" t="s">
        <v>77</v>
      </c>
      <c r="B19" s="49" t="s">
        <v>5</v>
      </c>
      <c r="C19" s="50" t="s">
        <v>46</v>
      </c>
      <c r="D19" s="50" t="s">
        <v>114</v>
      </c>
      <c r="E19" s="50"/>
      <c r="F19" s="51">
        <f t="shared" si="0"/>
        <v>36923</v>
      </c>
      <c r="G19" s="51">
        <f t="shared" si="0"/>
        <v>36923</v>
      </c>
    </row>
    <row r="20" spans="1:7" ht="12.75">
      <c r="A20" s="48" t="s">
        <v>23</v>
      </c>
      <c r="B20" s="49" t="s">
        <v>5</v>
      </c>
      <c r="C20" s="50" t="s">
        <v>46</v>
      </c>
      <c r="D20" s="50" t="s">
        <v>114</v>
      </c>
      <c r="E20" s="50" t="s">
        <v>21</v>
      </c>
      <c r="F20" s="51">
        <f t="shared" si="0"/>
        <v>36923</v>
      </c>
      <c r="G20" s="51">
        <f t="shared" si="0"/>
        <v>36923</v>
      </c>
    </row>
    <row r="21" spans="1:7" ht="12.75">
      <c r="A21" s="48" t="s">
        <v>24</v>
      </c>
      <c r="B21" s="49" t="s">
        <v>5</v>
      </c>
      <c r="C21" s="50" t="s">
        <v>46</v>
      </c>
      <c r="D21" s="50" t="s">
        <v>114</v>
      </c>
      <c r="E21" s="50" t="s">
        <v>25</v>
      </c>
      <c r="F21" s="51">
        <v>36923</v>
      </c>
      <c r="G21" s="51">
        <v>36923</v>
      </c>
    </row>
    <row r="22" spans="1:7" ht="38.25">
      <c r="A22" s="44" t="s">
        <v>19</v>
      </c>
      <c r="B22" s="45" t="s">
        <v>5</v>
      </c>
      <c r="C22" s="46" t="s">
        <v>20</v>
      </c>
      <c r="D22" s="46"/>
      <c r="E22" s="46"/>
      <c r="F22" s="47">
        <f>F23</f>
        <v>4522218</v>
      </c>
      <c r="G22" s="47">
        <f>G23</f>
        <v>4522218</v>
      </c>
    </row>
    <row r="23" spans="1:7" ht="25.5">
      <c r="A23" s="48" t="s">
        <v>107</v>
      </c>
      <c r="B23" s="49" t="s">
        <v>5</v>
      </c>
      <c r="C23" s="50" t="s">
        <v>20</v>
      </c>
      <c r="D23" s="50" t="s">
        <v>49</v>
      </c>
      <c r="E23" s="50"/>
      <c r="F23" s="51">
        <f>F24+F29</f>
        <v>4522218</v>
      </c>
      <c r="G23" s="51">
        <f>G24+G29</f>
        <v>4522218</v>
      </c>
    </row>
    <row r="24" spans="1:7" ht="12.75">
      <c r="A24" s="48" t="s">
        <v>8</v>
      </c>
      <c r="B24" s="49" t="s">
        <v>5</v>
      </c>
      <c r="C24" s="50" t="s">
        <v>20</v>
      </c>
      <c r="D24" s="50" t="s">
        <v>50</v>
      </c>
      <c r="E24" s="50"/>
      <c r="F24" s="51">
        <f>F25+F27</f>
        <v>3832158</v>
      </c>
      <c r="G24" s="51">
        <f>G25+G27</f>
        <v>3832158</v>
      </c>
    </row>
    <row r="25" spans="1:7" ht="38.25" customHeight="1">
      <c r="A25" s="48" t="s">
        <v>9</v>
      </c>
      <c r="B25" s="49" t="s">
        <v>5</v>
      </c>
      <c r="C25" s="50" t="s">
        <v>20</v>
      </c>
      <c r="D25" s="50" t="s">
        <v>50</v>
      </c>
      <c r="E25" s="50" t="s">
        <v>10</v>
      </c>
      <c r="F25" s="51">
        <f>F26</f>
        <v>2532158</v>
      </c>
      <c r="G25" s="51">
        <f>G26</f>
        <v>2532158</v>
      </c>
    </row>
    <row r="26" spans="1:7" ht="12.75">
      <c r="A26" s="48" t="s">
        <v>11</v>
      </c>
      <c r="B26" s="49" t="s">
        <v>5</v>
      </c>
      <c r="C26" s="50" t="s">
        <v>20</v>
      </c>
      <c r="D26" s="50" t="s">
        <v>50</v>
      </c>
      <c r="E26" s="50" t="s">
        <v>12</v>
      </c>
      <c r="F26" s="51">
        <v>2532158</v>
      </c>
      <c r="G26" s="51">
        <v>2532158</v>
      </c>
    </row>
    <row r="27" spans="1:7" ht="12.75">
      <c r="A27" s="52" t="s">
        <v>13</v>
      </c>
      <c r="B27" s="49" t="s">
        <v>5</v>
      </c>
      <c r="C27" s="50" t="s">
        <v>20</v>
      </c>
      <c r="D27" s="50" t="s">
        <v>50</v>
      </c>
      <c r="E27" s="50" t="s">
        <v>14</v>
      </c>
      <c r="F27" s="51">
        <f>F28</f>
        <v>1300000</v>
      </c>
      <c r="G27" s="51">
        <f>G28</f>
        <v>1300000</v>
      </c>
    </row>
    <row r="28" spans="1:7" ht="25.5">
      <c r="A28" s="30" t="s">
        <v>15</v>
      </c>
      <c r="B28" s="31" t="s">
        <v>5</v>
      </c>
      <c r="C28" s="32" t="s">
        <v>20</v>
      </c>
      <c r="D28" s="32" t="s">
        <v>50</v>
      </c>
      <c r="E28" s="32" t="s">
        <v>16</v>
      </c>
      <c r="F28" s="33">
        <v>1300000</v>
      </c>
      <c r="G28" s="33">
        <v>1300000</v>
      </c>
    </row>
    <row r="29" spans="1:7" ht="25.5">
      <c r="A29" s="8" t="s">
        <v>22</v>
      </c>
      <c r="B29" s="9" t="s">
        <v>5</v>
      </c>
      <c r="C29" s="10" t="s">
        <v>20</v>
      </c>
      <c r="D29" s="10" t="s">
        <v>51</v>
      </c>
      <c r="E29" s="10"/>
      <c r="F29" s="11">
        <f>F30</f>
        <v>690060</v>
      </c>
      <c r="G29" s="11">
        <f>G30</f>
        <v>690060</v>
      </c>
    </row>
    <row r="30" spans="1:7" ht="38.25" customHeight="1">
      <c r="A30" s="8" t="s">
        <v>9</v>
      </c>
      <c r="B30" s="9" t="s">
        <v>5</v>
      </c>
      <c r="C30" s="10" t="s">
        <v>20</v>
      </c>
      <c r="D30" s="10" t="s">
        <v>51</v>
      </c>
      <c r="E30" s="10" t="s">
        <v>10</v>
      </c>
      <c r="F30" s="11">
        <f>F31</f>
        <v>690060</v>
      </c>
      <c r="G30" s="11">
        <f>G31</f>
        <v>690060</v>
      </c>
    </row>
    <row r="31" spans="1:7" ht="12.75">
      <c r="A31" s="8" t="s">
        <v>11</v>
      </c>
      <c r="B31" s="9" t="s">
        <v>5</v>
      </c>
      <c r="C31" s="10" t="s">
        <v>20</v>
      </c>
      <c r="D31" s="10" t="s">
        <v>51</v>
      </c>
      <c r="E31" s="10" t="s">
        <v>12</v>
      </c>
      <c r="F31" s="11">
        <v>690060</v>
      </c>
      <c r="G31" s="11">
        <v>690060</v>
      </c>
    </row>
    <row r="32" spans="1:7" ht="12.75">
      <c r="A32" s="13" t="s">
        <v>58</v>
      </c>
      <c r="B32" s="14" t="s">
        <v>5</v>
      </c>
      <c r="C32" s="15" t="s">
        <v>59</v>
      </c>
      <c r="D32" s="15"/>
      <c r="E32" s="15"/>
      <c r="F32" s="16">
        <f aca="true" t="shared" si="1" ref="F32:G35">F33</f>
        <v>25000</v>
      </c>
      <c r="G32" s="16">
        <f t="shared" si="1"/>
        <v>25000</v>
      </c>
    </row>
    <row r="33" spans="1:7" ht="25.5">
      <c r="A33" s="8" t="s">
        <v>107</v>
      </c>
      <c r="B33" s="9" t="s">
        <v>5</v>
      </c>
      <c r="C33" s="10" t="s">
        <v>59</v>
      </c>
      <c r="D33" s="10" t="s">
        <v>49</v>
      </c>
      <c r="E33" s="10"/>
      <c r="F33" s="11">
        <f t="shared" si="1"/>
        <v>25000</v>
      </c>
      <c r="G33" s="11">
        <f t="shared" si="1"/>
        <v>25000</v>
      </c>
    </row>
    <row r="34" spans="1:7" ht="12.75">
      <c r="A34" s="8" t="s">
        <v>60</v>
      </c>
      <c r="B34" s="9" t="s">
        <v>5</v>
      </c>
      <c r="C34" s="10" t="s">
        <v>59</v>
      </c>
      <c r="D34" s="10" t="s">
        <v>119</v>
      </c>
      <c r="E34" s="10"/>
      <c r="F34" s="11">
        <f t="shared" si="1"/>
        <v>25000</v>
      </c>
      <c r="G34" s="11">
        <f t="shared" si="1"/>
        <v>25000</v>
      </c>
    </row>
    <row r="35" spans="1:7" ht="12.75">
      <c r="A35" s="8" t="s">
        <v>17</v>
      </c>
      <c r="B35" s="9" t="s">
        <v>5</v>
      </c>
      <c r="C35" s="10" t="s">
        <v>59</v>
      </c>
      <c r="D35" s="10" t="s">
        <v>119</v>
      </c>
      <c r="E35" s="10" t="s">
        <v>18</v>
      </c>
      <c r="F35" s="11">
        <f t="shared" si="1"/>
        <v>25000</v>
      </c>
      <c r="G35" s="11">
        <f t="shared" si="1"/>
        <v>25000</v>
      </c>
    </row>
    <row r="36" spans="1:7" ht="12.75">
      <c r="A36" s="12" t="s">
        <v>61</v>
      </c>
      <c r="B36" s="9" t="s">
        <v>5</v>
      </c>
      <c r="C36" s="10" t="s">
        <v>59</v>
      </c>
      <c r="D36" s="10" t="s">
        <v>119</v>
      </c>
      <c r="E36" s="10" t="s">
        <v>62</v>
      </c>
      <c r="F36" s="11">
        <v>25000</v>
      </c>
      <c r="G36" s="11">
        <v>25000</v>
      </c>
    </row>
    <row r="37" spans="1:7" ht="12.75">
      <c r="A37" s="13" t="s">
        <v>26</v>
      </c>
      <c r="B37" s="14" t="s">
        <v>5</v>
      </c>
      <c r="C37" s="15" t="s">
        <v>27</v>
      </c>
      <c r="D37" s="15"/>
      <c r="E37" s="15"/>
      <c r="F37" s="16">
        <f>F38</f>
        <v>291916</v>
      </c>
      <c r="G37" s="16">
        <f>G38</f>
        <v>291916</v>
      </c>
    </row>
    <row r="38" spans="1:7" ht="25.5">
      <c r="A38" s="8" t="s">
        <v>107</v>
      </c>
      <c r="B38" s="9" t="s">
        <v>5</v>
      </c>
      <c r="C38" s="10" t="s">
        <v>27</v>
      </c>
      <c r="D38" s="10" t="s">
        <v>49</v>
      </c>
      <c r="E38" s="10"/>
      <c r="F38" s="11">
        <f>F39+F45+F42</f>
        <v>291916</v>
      </c>
      <c r="G38" s="11">
        <f>G39+G45+G42</f>
        <v>291916</v>
      </c>
    </row>
    <row r="39" spans="1:7" ht="12.75">
      <c r="A39" s="8" t="s">
        <v>28</v>
      </c>
      <c r="B39" s="9" t="s">
        <v>5</v>
      </c>
      <c r="C39" s="10" t="s">
        <v>27</v>
      </c>
      <c r="D39" s="10" t="s">
        <v>120</v>
      </c>
      <c r="E39" s="10"/>
      <c r="F39" s="11">
        <f>F40</f>
        <v>100000</v>
      </c>
      <c r="G39" s="11">
        <f>G40</f>
        <v>100000</v>
      </c>
    </row>
    <row r="40" spans="1:7" ht="12.75">
      <c r="A40" s="12" t="s">
        <v>13</v>
      </c>
      <c r="B40" s="9" t="s">
        <v>5</v>
      </c>
      <c r="C40" s="10" t="s">
        <v>27</v>
      </c>
      <c r="D40" s="10" t="s">
        <v>120</v>
      </c>
      <c r="E40" s="10" t="s">
        <v>14</v>
      </c>
      <c r="F40" s="11">
        <f>F41</f>
        <v>100000</v>
      </c>
      <c r="G40" s="11">
        <f>G41</f>
        <v>100000</v>
      </c>
    </row>
    <row r="41" spans="1:7" ht="25.5">
      <c r="A41" s="12" t="s">
        <v>15</v>
      </c>
      <c r="B41" s="9" t="s">
        <v>5</v>
      </c>
      <c r="C41" s="10" t="s">
        <v>27</v>
      </c>
      <c r="D41" s="10" t="s">
        <v>120</v>
      </c>
      <c r="E41" s="10" t="s">
        <v>16</v>
      </c>
      <c r="F41" s="11">
        <v>100000</v>
      </c>
      <c r="G41" s="11">
        <v>100000</v>
      </c>
    </row>
    <row r="42" spans="1:7" ht="12.75">
      <c r="A42" s="12" t="s">
        <v>78</v>
      </c>
      <c r="B42" s="9" t="s">
        <v>5</v>
      </c>
      <c r="C42" s="10" t="s">
        <v>27</v>
      </c>
      <c r="D42" s="10" t="s">
        <v>121</v>
      </c>
      <c r="E42" s="10"/>
      <c r="F42" s="11">
        <f>F43</f>
        <v>140616</v>
      </c>
      <c r="G42" s="11">
        <f>G43</f>
        <v>140616</v>
      </c>
    </row>
    <row r="43" spans="1:7" ht="38.25">
      <c r="A43" s="8" t="s">
        <v>9</v>
      </c>
      <c r="B43" s="9" t="s">
        <v>5</v>
      </c>
      <c r="C43" s="10" t="s">
        <v>27</v>
      </c>
      <c r="D43" s="10" t="s">
        <v>121</v>
      </c>
      <c r="E43" s="10" t="s">
        <v>10</v>
      </c>
      <c r="F43" s="11">
        <f>F44</f>
        <v>140616</v>
      </c>
      <c r="G43" s="11">
        <f>G44</f>
        <v>140616</v>
      </c>
    </row>
    <row r="44" spans="1:7" ht="12.75">
      <c r="A44" s="8" t="s">
        <v>11</v>
      </c>
      <c r="B44" s="9" t="s">
        <v>5</v>
      </c>
      <c r="C44" s="10" t="s">
        <v>27</v>
      </c>
      <c r="D44" s="10" t="s">
        <v>121</v>
      </c>
      <c r="E44" s="10" t="s">
        <v>12</v>
      </c>
      <c r="F44" s="11">
        <v>140616</v>
      </c>
      <c r="G44" s="11">
        <v>140616</v>
      </c>
    </row>
    <row r="45" spans="1:7" ht="25.5">
      <c r="A45" s="12" t="s">
        <v>122</v>
      </c>
      <c r="B45" s="9" t="s">
        <v>5</v>
      </c>
      <c r="C45" s="10" t="s">
        <v>27</v>
      </c>
      <c r="D45" s="10" t="s">
        <v>123</v>
      </c>
      <c r="E45" s="10"/>
      <c r="F45" s="11">
        <f>F46</f>
        <v>51300</v>
      </c>
      <c r="G45" s="11">
        <f>G46</f>
        <v>51300</v>
      </c>
    </row>
    <row r="46" spans="1:7" ht="12.75">
      <c r="A46" s="12" t="s">
        <v>23</v>
      </c>
      <c r="B46" s="9" t="s">
        <v>5</v>
      </c>
      <c r="C46" s="10" t="s">
        <v>27</v>
      </c>
      <c r="D46" s="10" t="s">
        <v>123</v>
      </c>
      <c r="E46" s="10" t="s">
        <v>21</v>
      </c>
      <c r="F46" s="11">
        <f>F47</f>
        <v>51300</v>
      </c>
      <c r="G46" s="11">
        <f>G47</f>
        <v>51300</v>
      </c>
    </row>
    <row r="47" spans="1:7" ht="12.75">
      <c r="A47" s="12" t="s">
        <v>24</v>
      </c>
      <c r="B47" s="9" t="s">
        <v>5</v>
      </c>
      <c r="C47" s="10" t="s">
        <v>27</v>
      </c>
      <c r="D47" s="10" t="s">
        <v>123</v>
      </c>
      <c r="E47" s="10" t="s">
        <v>25</v>
      </c>
      <c r="F47" s="11">
        <v>51300</v>
      </c>
      <c r="G47" s="11">
        <v>51300</v>
      </c>
    </row>
    <row r="48" spans="1:7" ht="12.75">
      <c r="A48" s="17" t="s">
        <v>29</v>
      </c>
      <c r="B48" s="18" t="s">
        <v>5</v>
      </c>
      <c r="C48" s="19" t="s">
        <v>30</v>
      </c>
      <c r="D48" s="19"/>
      <c r="E48" s="19"/>
      <c r="F48" s="20">
        <f aca="true" t="shared" si="2" ref="F48:G50">F49</f>
        <v>406500</v>
      </c>
      <c r="G48" s="20">
        <f t="shared" si="2"/>
        <v>420900</v>
      </c>
    </row>
    <row r="49" spans="1:7" ht="12.75">
      <c r="A49" s="13" t="s">
        <v>31</v>
      </c>
      <c r="B49" s="14" t="s">
        <v>5</v>
      </c>
      <c r="C49" s="15" t="s">
        <v>32</v>
      </c>
      <c r="D49" s="15"/>
      <c r="E49" s="15"/>
      <c r="F49" s="16">
        <f t="shared" si="2"/>
        <v>406500</v>
      </c>
      <c r="G49" s="16">
        <f t="shared" si="2"/>
        <v>420900</v>
      </c>
    </row>
    <row r="50" spans="1:7" ht="12.75">
      <c r="A50" s="8" t="s">
        <v>33</v>
      </c>
      <c r="B50" s="9" t="s">
        <v>5</v>
      </c>
      <c r="C50" s="10" t="s">
        <v>32</v>
      </c>
      <c r="D50" s="10" t="s">
        <v>52</v>
      </c>
      <c r="E50" s="10"/>
      <c r="F50" s="11">
        <f t="shared" si="2"/>
        <v>406500</v>
      </c>
      <c r="G50" s="11">
        <f t="shared" si="2"/>
        <v>420900</v>
      </c>
    </row>
    <row r="51" spans="1:7" ht="25.5">
      <c r="A51" s="8" t="s">
        <v>34</v>
      </c>
      <c r="B51" s="9" t="s">
        <v>5</v>
      </c>
      <c r="C51" s="10" t="s">
        <v>32</v>
      </c>
      <c r="D51" s="10" t="s">
        <v>53</v>
      </c>
      <c r="E51" s="10"/>
      <c r="F51" s="11">
        <f>F52+F54</f>
        <v>406500</v>
      </c>
      <c r="G51" s="11">
        <f>G52+G54</f>
        <v>420900</v>
      </c>
    </row>
    <row r="52" spans="1:7" ht="38.25" customHeight="1">
      <c r="A52" s="8" t="s">
        <v>9</v>
      </c>
      <c r="B52" s="9" t="s">
        <v>5</v>
      </c>
      <c r="C52" s="10" t="s">
        <v>32</v>
      </c>
      <c r="D52" s="10" t="s">
        <v>53</v>
      </c>
      <c r="E52" s="10" t="s">
        <v>10</v>
      </c>
      <c r="F52" s="11">
        <f>F53</f>
        <v>401500</v>
      </c>
      <c r="G52" s="11">
        <f>G53</f>
        <v>415900</v>
      </c>
    </row>
    <row r="53" spans="1:7" ht="12.75">
      <c r="A53" s="8" t="s">
        <v>11</v>
      </c>
      <c r="B53" s="9" t="s">
        <v>5</v>
      </c>
      <c r="C53" s="10" t="s">
        <v>32</v>
      </c>
      <c r="D53" s="10" t="s">
        <v>53</v>
      </c>
      <c r="E53" s="10" t="s">
        <v>12</v>
      </c>
      <c r="F53" s="11">
        <v>401500</v>
      </c>
      <c r="G53" s="11">
        <v>415900</v>
      </c>
    </row>
    <row r="54" spans="1:7" ht="12.75">
      <c r="A54" s="12" t="s">
        <v>13</v>
      </c>
      <c r="B54" s="9" t="s">
        <v>5</v>
      </c>
      <c r="C54" s="10" t="s">
        <v>32</v>
      </c>
      <c r="D54" s="10" t="s">
        <v>53</v>
      </c>
      <c r="E54" s="10" t="s">
        <v>14</v>
      </c>
      <c r="F54" s="11">
        <f>F55</f>
        <v>5000</v>
      </c>
      <c r="G54" s="11">
        <f>G55</f>
        <v>5000</v>
      </c>
    </row>
    <row r="55" spans="1:7" ht="25.5">
      <c r="A55" s="12" t="s">
        <v>15</v>
      </c>
      <c r="B55" s="9" t="s">
        <v>5</v>
      </c>
      <c r="C55" s="10" t="s">
        <v>32</v>
      </c>
      <c r="D55" s="10" t="s">
        <v>53</v>
      </c>
      <c r="E55" s="10" t="s">
        <v>16</v>
      </c>
      <c r="F55" s="11">
        <v>5000</v>
      </c>
      <c r="G55" s="11">
        <v>5000</v>
      </c>
    </row>
    <row r="56" spans="1:7" ht="12.75">
      <c r="A56" s="17" t="s">
        <v>39</v>
      </c>
      <c r="B56" s="18" t="s">
        <v>5</v>
      </c>
      <c r="C56" s="19" t="s">
        <v>35</v>
      </c>
      <c r="D56" s="19"/>
      <c r="E56" s="19"/>
      <c r="F56" s="20">
        <f>F57</f>
        <v>303996</v>
      </c>
      <c r="G56" s="20">
        <f>G57</f>
        <v>303996</v>
      </c>
    </row>
    <row r="57" spans="1:7" ht="12.75">
      <c r="A57" s="22" t="s">
        <v>40</v>
      </c>
      <c r="B57" s="14" t="s">
        <v>5</v>
      </c>
      <c r="C57" s="15" t="s">
        <v>36</v>
      </c>
      <c r="D57" s="15"/>
      <c r="E57" s="15"/>
      <c r="F57" s="16">
        <f>F58+F63</f>
        <v>303996</v>
      </c>
      <c r="G57" s="16">
        <f>G58+G63</f>
        <v>303996</v>
      </c>
    </row>
    <row r="58" spans="1:7" ht="25.5">
      <c r="A58" s="23" t="s">
        <v>108</v>
      </c>
      <c r="B58" s="9" t="s">
        <v>5</v>
      </c>
      <c r="C58" s="10" t="s">
        <v>36</v>
      </c>
      <c r="D58" s="10" t="s">
        <v>54</v>
      </c>
      <c r="E58" s="24"/>
      <c r="F58" s="11">
        <f aca="true" t="shared" si="3" ref="F58:G61">F59</f>
        <v>300000</v>
      </c>
      <c r="G58" s="11">
        <f t="shared" si="3"/>
        <v>300000</v>
      </c>
    </row>
    <row r="59" spans="1:7" ht="12.75">
      <c r="A59" s="23" t="s">
        <v>56</v>
      </c>
      <c r="B59" s="9" t="s">
        <v>5</v>
      </c>
      <c r="C59" s="10" t="s">
        <v>36</v>
      </c>
      <c r="D59" s="10" t="s">
        <v>57</v>
      </c>
      <c r="E59" s="24"/>
      <c r="F59" s="11">
        <f t="shared" si="3"/>
        <v>300000</v>
      </c>
      <c r="G59" s="11">
        <f t="shared" si="3"/>
        <v>300000</v>
      </c>
    </row>
    <row r="60" spans="1:7" ht="25.5">
      <c r="A60" s="23" t="s">
        <v>41</v>
      </c>
      <c r="B60" s="9" t="s">
        <v>5</v>
      </c>
      <c r="C60" s="10" t="s">
        <v>36</v>
      </c>
      <c r="D60" s="10" t="s">
        <v>55</v>
      </c>
      <c r="E60" s="10"/>
      <c r="F60" s="11">
        <f t="shared" si="3"/>
        <v>300000</v>
      </c>
      <c r="G60" s="11">
        <f t="shared" si="3"/>
        <v>300000</v>
      </c>
    </row>
    <row r="61" spans="1:7" ht="25.5">
      <c r="A61" s="12" t="s">
        <v>42</v>
      </c>
      <c r="B61" s="9" t="s">
        <v>5</v>
      </c>
      <c r="C61" s="10" t="s">
        <v>36</v>
      </c>
      <c r="D61" s="10" t="s">
        <v>55</v>
      </c>
      <c r="E61" s="10" t="s">
        <v>37</v>
      </c>
      <c r="F61" s="11">
        <f t="shared" si="3"/>
        <v>300000</v>
      </c>
      <c r="G61" s="11">
        <f t="shared" si="3"/>
        <v>300000</v>
      </c>
    </row>
    <row r="62" spans="1:7" ht="25.5">
      <c r="A62" s="12" t="s">
        <v>43</v>
      </c>
      <c r="B62" s="9" t="s">
        <v>5</v>
      </c>
      <c r="C62" s="10" t="s">
        <v>36</v>
      </c>
      <c r="D62" s="10" t="s">
        <v>55</v>
      </c>
      <c r="E62" s="10" t="s">
        <v>38</v>
      </c>
      <c r="F62" s="11">
        <v>300000</v>
      </c>
      <c r="G62" s="11">
        <v>300000</v>
      </c>
    </row>
    <row r="63" spans="1:7" ht="12.75">
      <c r="A63" s="23" t="s">
        <v>124</v>
      </c>
      <c r="B63" s="9" t="s">
        <v>5</v>
      </c>
      <c r="C63" s="10" t="s">
        <v>36</v>
      </c>
      <c r="D63" s="10" t="s">
        <v>125</v>
      </c>
      <c r="E63" s="24"/>
      <c r="F63" s="11">
        <f aca="true" t="shared" si="4" ref="F63:G65">F64</f>
        <v>3996</v>
      </c>
      <c r="G63" s="11">
        <f t="shared" si="4"/>
        <v>3996</v>
      </c>
    </row>
    <row r="64" spans="1:7" ht="25.5" customHeight="1">
      <c r="A64" s="23" t="s">
        <v>126</v>
      </c>
      <c r="B64" s="9" t="s">
        <v>5</v>
      </c>
      <c r="C64" s="10" t="s">
        <v>36</v>
      </c>
      <c r="D64" s="10" t="s">
        <v>127</v>
      </c>
      <c r="E64" s="10"/>
      <c r="F64" s="11">
        <f t="shared" si="4"/>
        <v>3996</v>
      </c>
      <c r="G64" s="11">
        <f t="shared" si="4"/>
        <v>3996</v>
      </c>
    </row>
    <row r="65" spans="1:7" ht="12.75">
      <c r="A65" s="12" t="s">
        <v>13</v>
      </c>
      <c r="B65" s="9" t="s">
        <v>5</v>
      </c>
      <c r="C65" s="10" t="s">
        <v>36</v>
      </c>
      <c r="D65" s="10" t="s">
        <v>127</v>
      </c>
      <c r="E65" s="10" t="s">
        <v>14</v>
      </c>
      <c r="F65" s="11">
        <f t="shared" si="4"/>
        <v>3996</v>
      </c>
      <c r="G65" s="11">
        <f t="shared" si="4"/>
        <v>3996</v>
      </c>
    </row>
    <row r="66" spans="1:7" ht="25.5">
      <c r="A66" s="12" t="s">
        <v>15</v>
      </c>
      <c r="B66" s="9" t="s">
        <v>5</v>
      </c>
      <c r="C66" s="10" t="s">
        <v>36</v>
      </c>
      <c r="D66" s="10" t="s">
        <v>127</v>
      </c>
      <c r="E66" s="10" t="s">
        <v>16</v>
      </c>
      <c r="F66" s="11">
        <v>3996</v>
      </c>
      <c r="G66" s="11">
        <v>3996</v>
      </c>
    </row>
    <row r="67" spans="1:7" ht="12.75">
      <c r="A67" s="17" t="s">
        <v>64</v>
      </c>
      <c r="B67" s="18" t="s">
        <v>5</v>
      </c>
      <c r="C67" s="19" t="s">
        <v>65</v>
      </c>
      <c r="D67" s="19"/>
      <c r="E67" s="19"/>
      <c r="F67" s="20">
        <f>F74+F68</f>
        <v>4015973.8899999997</v>
      </c>
      <c r="G67" s="20">
        <f>G74+G68</f>
        <v>4163636.69</v>
      </c>
    </row>
    <row r="68" spans="1:7" ht="12.75">
      <c r="A68" s="22" t="s">
        <v>87</v>
      </c>
      <c r="B68" s="14" t="s">
        <v>5</v>
      </c>
      <c r="C68" s="15" t="s">
        <v>86</v>
      </c>
      <c r="D68" s="15"/>
      <c r="E68" s="15"/>
      <c r="F68" s="16">
        <f aca="true" t="shared" si="5" ref="F68:G72">F69</f>
        <v>100000</v>
      </c>
      <c r="G68" s="16">
        <f t="shared" si="5"/>
        <v>100000</v>
      </c>
    </row>
    <row r="69" spans="1:7" ht="38.25">
      <c r="A69" s="23" t="s">
        <v>109</v>
      </c>
      <c r="B69" s="9" t="s">
        <v>5</v>
      </c>
      <c r="C69" s="10" t="s">
        <v>86</v>
      </c>
      <c r="D69" s="10" t="s">
        <v>88</v>
      </c>
      <c r="E69" s="24"/>
      <c r="F69" s="11">
        <f t="shared" si="5"/>
        <v>100000</v>
      </c>
      <c r="G69" s="11">
        <f t="shared" si="5"/>
        <v>100000</v>
      </c>
    </row>
    <row r="70" spans="1:7" ht="25.5">
      <c r="A70" s="23" t="s">
        <v>91</v>
      </c>
      <c r="B70" s="9" t="s">
        <v>5</v>
      </c>
      <c r="C70" s="10" t="s">
        <v>86</v>
      </c>
      <c r="D70" s="10" t="s">
        <v>89</v>
      </c>
      <c r="E70" s="24"/>
      <c r="F70" s="11">
        <f t="shared" si="5"/>
        <v>100000</v>
      </c>
      <c r="G70" s="11">
        <f t="shared" si="5"/>
        <v>100000</v>
      </c>
    </row>
    <row r="71" spans="1:7" ht="25.5">
      <c r="A71" s="23" t="s">
        <v>92</v>
      </c>
      <c r="B71" s="9" t="s">
        <v>63</v>
      </c>
      <c r="C71" s="10" t="s">
        <v>86</v>
      </c>
      <c r="D71" s="10" t="s">
        <v>90</v>
      </c>
      <c r="E71" s="24"/>
      <c r="F71" s="11">
        <f t="shared" si="5"/>
        <v>100000</v>
      </c>
      <c r="G71" s="11">
        <f t="shared" si="5"/>
        <v>100000</v>
      </c>
    </row>
    <row r="72" spans="1:7" ht="12.75">
      <c r="A72" s="12" t="s">
        <v>13</v>
      </c>
      <c r="B72" s="9" t="s">
        <v>63</v>
      </c>
      <c r="C72" s="10" t="s">
        <v>86</v>
      </c>
      <c r="D72" s="10" t="s">
        <v>90</v>
      </c>
      <c r="E72" s="10" t="s">
        <v>14</v>
      </c>
      <c r="F72" s="11">
        <f t="shared" si="5"/>
        <v>100000</v>
      </c>
      <c r="G72" s="11">
        <f t="shared" si="5"/>
        <v>100000</v>
      </c>
    </row>
    <row r="73" spans="1:7" ht="25.5">
      <c r="A73" s="12" t="s">
        <v>15</v>
      </c>
      <c r="B73" s="9" t="s">
        <v>63</v>
      </c>
      <c r="C73" s="10" t="s">
        <v>86</v>
      </c>
      <c r="D73" s="10" t="s">
        <v>90</v>
      </c>
      <c r="E73" s="10" t="s">
        <v>16</v>
      </c>
      <c r="F73" s="11">
        <v>100000</v>
      </c>
      <c r="G73" s="11">
        <v>100000</v>
      </c>
    </row>
    <row r="74" spans="1:7" ht="12.75">
      <c r="A74" s="22" t="s">
        <v>66</v>
      </c>
      <c r="B74" s="14" t="s">
        <v>5</v>
      </c>
      <c r="C74" s="15" t="s">
        <v>67</v>
      </c>
      <c r="D74" s="15"/>
      <c r="E74" s="15"/>
      <c r="F74" s="16">
        <f>F75+F83</f>
        <v>3915973.8899999997</v>
      </c>
      <c r="G74" s="16">
        <f>G75+G83</f>
        <v>4063636.69</v>
      </c>
    </row>
    <row r="75" spans="1:7" ht="25.5">
      <c r="A75" s="23" t="s">
        <v>110</v>
      </c>
      <c r="B75" s="9" t="s">
        <v>5</v>
      </c>
      <c r="C75" s="10" t="s">
        <v>67</v>
      </c>
      <c r="D75" s="10" t="s">
        <v>68</v>
      </c>
      <c r="E75" s="24"/>
      <c r="F75" s="11">
        <f>F76</f>
        <v>2706390</v>
      </c>
      <c r="G75" s="11">
        <f>G76</f>
        <v>2362271</v>
      </c>
    </row>
    <row r="76" spans="1:7" ht="12.75">
      <c r="A76" s="23" t="s">
        <v>69</v>
      </c>
      <c r="B76" s="9" t="s">
        <v>5</v>
      </c>
      <c r="C76" s="10" t="s">
        <v>67</v>
      </c>
      <c r="D76" s="10" t="s">
        <v>70</v>
      </c>
      <c r="E76" s="24"/>
      <c r="F76" s="11">
        <f>F77+F80</f>
        <v>2706390</v>
      </c>
      <c r="G76" s="11">
        <f>G77+G80</f>
        <v>2362271</v>
      </c>
    </row>
    <row r="77" spans="1:7" ht="12.75">
      <c r="A77" s="23" t="s">
        <v>80</v>
      </c>
      <c r="B77" s="9" t="s">
        <v>5</v>
      </c>
      <c r="C77" s="10" t="s">
        <v>67</v>
      </c>
      <c r="D77" s="10" t="s">
        <v>79</v>
      </c>
      <c r="E77" s="24"/>
      <c r="F77" s="11">
        <f>F78</f>
        <v>1400000</v>
      </c>
      <c r="G77" s="11">
        <f>G78</f>
        <v>1200000</v>
      </c>
    </row>
    <row r="78" spans="1:7" ht="12.75">
      <c r="A78" s="12" t="s">
        <v>13</v>
      </c>
      <c r="B78" s="9" t="s">
        <v>5</v>
      </c>
      <c r="C78" s="10" t="s">
        <v>67</v>
      </c>
      <c r="D78" s="10" t="s">
        <v>79</v>
      </c>
      <c r="E78" s="10" t="s">
        <v>14</v>
      </c>
      <c r="F78" s="11">
        <f>F79</f>
        <v>1400000</v>
      </c>
      <c r="G78" s="11">
        <f>G79</f>
        <v>1200000</v>
      </c>
    </row>
    <row r="79" spans="1:7" ht="25.5">
      <c r="A79" s="12" t="s">
        <v>15</v>
      </c>
      <c r="B79" s="9" t="s">
        <v>5</v>
      </c>
      <c r="C79" s="10" t="s">
        <v>67</v>
      </c>
      <c r="D79" s="10" t="s">
        <v>79</v>
      </c>
      <c r="E79" s="10" t="s">
        <v>16</v>
      </c>
      <c r="F79" s="11">
        <v>1400000</v>
      </c>
      <c r="G79" s="11">
        <v>1200000</v>
      </c>
    </row>
    <row r="80" spans="1:7" ht="12.75">
      <c r="A80" s="12" t="s">
        <v>94</v>
      </c>
      <c r="B80" s="9" t="s">
        <v>5</v>
      </c>
      <c r="C80" s="10" t="s">
        <v>67</v>
      </c>
      <c r="D80" s="10" t="s">
        <v>93</v>
      </c>
      <c r="E80" s="10"/>
      <c r="F80" s="11">
        <f>F81</f>
        <v>1306390</v>
      </c>
      <c r="G80" s="11">
        <f>G81</f>
        <v>1162271</v>
      </c>
    </row>
    <row r="81" spans="1:7" ht="12.75">
      <c r="A81" s="12" t="s">
        <v>13</v>
      </c>
      <c r="B81" s="9" t="s">
        <v>5</v>
      </c>
      <c r="C81" s="10" t="s">
        <v>67</v>
      </c>
      <c r="D81" s="10" t="s">
        <v>93</v>
      </c>
      <c r="E81" s="10" t="s">
        <v>14</v>
      </c>
      <c r="F81" s="11">
        <f>F82</f>
        <v>1306390</v>
      </c>
      <c r="G81" s="11">
        <f>G82</f>
        <v>1162271</v>
      </c>
    </row>
    <row r="82" spans="1:7" ht="25.5">
      <c r="A82" s="12" t="s">
        <v>15</v>
      </c>
      <c r="B82" s="9" t="s">
        <v>5</v>
      </c>
      <c r="C82" s="10" t="s">
        <v>67</v>
      </c>
      <c r="D82" s="10" t="s">
        <v>93</v>
      </c>
      <c r="E82" s="10" t="s">
        <v>16</v>
      </c>
      <c r="F82" s="11">
        <v>1306390</v>
      </c>
      <c r="G82" s="11">
        <v>1162271</v>
      </c>
    </row>
    <row r="83" spans="1:7" ht="25.5">
      <c r="A83" s="12" t="s">
        <v>111</v>
      </c>
      <c r="B83" s="9" t="s">
        <v>5</v>
      </c>
      <c r="C83" s="10" t="s">
        <v>67</v>
      </c>
      <c r="D83" s="10" t="s">
        <v>95</v>
      </c>
      <c r="E83" s="10"/>
      <c r="F83" s="11">
        <f aca="true" t="shared" si="6" ref="F83:G86">F84</f>
        <v>1209583.89</v>
      </c>
      <c r="G83" s="11">
        <f t="shared" si="6"/>
        <v>1701365.69</v>
      </c>
    </row>
    <row r="84" spans="1:7" ht="12.75">
      <c r="A84" s="12" t="s">
        <v>97</v>
      </c>
      <c r="B84" s="9" t="s">
        <v>5</v>
      </c>
      <c r="C84" s="10" t="s">
        <v>67</v>
      </c>
      <c r="D84" s="10" t="s">
        <v>96</v>
      </c>
      <c r="E84" s="10"/>
      <c r="F84" s="11">
        <f t="shared" si="6"/>
        <v>1209583.89</v>
      </c>
      <c r="G84" s="11">
        <f t="shared" si="6"/>
        <v>1701365.69</v>
      </c>
    </row>
    <row r="85" spans="1:7" ht="12.75">
      <c r="A85" s="12" t="s">
        <v>99</v>
      </c>
      <c r="B85" s="9" t="s">
        <v>5</v>
      </c>
      <c r="C85" s="10" t="s">
        <v>67</v>
      </c>
      <c r="D85" s="10" t="s">
        <v>98</v>
      </c>
      <c r="E85" s="10"/>
      <c r="F85" s="11">
        <f t="shared" si="6"/>
        <v>1209583.89</v>
      </c>
      <c r="G85" s="11">
        <f t="shared" si="6"/>
        <v>1701365.69</v>
      </c>
    </row>
    <row r="86" spans="1:7" ht="12.75">
      <c r="A86" s="12" t="s">
        <v>13</v>
      </c>
      <c r="B86" s="9" t="s">
        <v>5</v>
      </c>
      <c r="C86" s="10" t="s">
        <v>67</v>
      </c>
      <c r="D86" s="10" t="s">
        <v>98</v>
      </c>
      <c r="E86" s="10" t="s">
        <v>14</v>
      </c>
      <c r="F86" s="11">
        <f t="shared" si="6"/>
        <v>1209583.89</v>
      </c>
      <c r="G86" s="11">
        <f t="shared" si="6"/>
        <v>1701365.69</v>
      </c>
    </row>
    <row r="87" spans="1:7" ht="25.5">
      <c r="A87" s="12" t="s">
        <v>15</v>
      </c>
      <c r="B87" s="9" t="s">
        <v>5</v>
      </c>
      <c r="C87" s="10" t="s">
        <v>67</v>
      </c>
      <c r="D87" s="10" t="s">
        <v>98</v>
      </c>
      <c r="E87" s="10" t="s">
        <v>16</v>
      </c>
      <c r="F87" s="11">
        <v>1209583.89</v>
      </c>
      <c r="G87" s="11">
        <v>1701365.69</v>
      </c>
    </row>
    <row r="88" spans="1:7" ht="12.75">
      <c r="A88" s="17" t="s">
        <v>71</v>
      </c>
      <c r="B88" s="18" t="s">
        <v>5</v>
      </c>
      <c r="C88" s="19" t="s">
        <v>72</v>
      </c>
      <c r="D88" s="19"/>
      <c r="E88" s="19"/>
      <c r="F88" s="20">
        <f>F89</f>
        <v>7164869</v>
      </c>
      <c r="G88" s="20">
        <f>G89</f>
        <v>7164869</v>
      </c>
    </row>
    <row r="89" spans="1:7" ht="12.75">
      <c r="A89" s="22" t="s">
        <v>73</v>
      </c>
      <c r="B89" s="14" t="s">
        <v>5</v>
      </c>
      <c r="C89" s="15" t="s">
        <v>74</v>
      </c>
      <c r="D89" s="15"/>
      <c r="E89" s="15"/>
      <c r="F89" s="16">
        <f>F90</f>
        <v>7164869</v>
      </c>
      <c r="G89" s="16">
        <f>G90</f>
        <v>7164869</v>
      </c>
    </row>
    <row r="90" spans="1:7" ht="25.5">
      <c r="A90" s="23" t="s">
        <v>112</v>
      </c>
      <c r="B90" s="9" t="s">
        <v>5</v>
      </c>
      <c r="C90" s="10" t="s">
        <v>74</v>
      </c>
      <c r="D90" s="10" t="s">
        <v>75</v>
      </c>
      <c r="E90" s="10"/>
      <c r="F90" s="11">
        <f>F91+F98</f>
        <v>7164869</v>
      </c>
      <c r="G90" s="11">
        <f>G91+G98</f>
        <v>7164869</v>
      </c>
    </row>
    <row r="91" spans="1:7" ht="12.75">
      <c r="A91" s="25" t="s">
        <v>103</v>
      </c>
      <c r="B91" s="9" t="s">
        <v>5</v>
      </c>
      <c r="C91" s="10" t="s">
        <v>74</v>
      </c>
      <c r="D91" s="10" t="s">
        <v>100</v>
      </c>
      <c r="E91" s="10"/>
      <c r="F91" s="11">
        <f>F92</f>
        <v>7014869</v>
      </c>
      <c r="G91" s="11">
        <f>G92</f>
        <v>7014869</v>
      </c>
    </row>
    <row r="92" spans="1:7" ht="12.75">
      <c r="A92" s="25" t="s">
        <v>104</v>
      </c>
      <c r="B92" s="9" t="s">
        <v>5</v>
      </c>
      <c r="C92" s="10" t="s">
        <v>74</v>
      </c>
      <c r="D92" s="10" t="s">
        <v>101</v>
      </c>
      <c r="E92" s="10"/>
      <c r="F92" s="11">
        <f>F93</f>
        <v>7014869</v>
      </c>
      <c r="G92" s="11">
        <f>G93</f>
        <v>7014869</v>
      </c>
    </row>
    <row r="93" spans="1:7" ht="12.75">
      <c r="A93" s="25" t="s">
        <v>76</v>
      </c>
      <c r="B93" s="9" t="s">
        <v>5</v>
      </c>
      <c r="C93" s="10" t="s">
        <v>74</v>
      </c>
      <c r="D93" s="10" t="s">
        <v>102</v>
      </c>
      <c r="E93" s="10"/>
      <c r="F93" s="11">
        <f>F94+F96</f>
        <v>7014869</v>
      </c>
      <c r="G93" s="11">
        <f>G94+G96</f>
        <v>7014869</v>
      </c>
    </row>
    <row r="94" spans="1:7" ht="38.25">
      <c r="A94" s="25" t="s">
        <v>9</v>
      </c>
      <c r="B94" s="9" t="s">
        <v>5</v>
      </c>
      <c r="C94" s="10" t="s">
        <v>74</v>
      </c>
      <c r="D94" s="10" t="s">
        <v>102</v>
      </c>
      <c r="E94" s="10" t="s">
        <v>10</v>
      </c>
      <c r="F94" s="11">
        <f>F95</f>
        <v>5464869</v>
      </c>
      <c r="G94" s="11">
        <f>G95</f>
        <v>5464869</v>
      </c>
    </row>
    <row r="95" spans="1:7" ht="12.75">
      <c r="A95" s="25" t="s">
        <v>105</v>
      </c>
      <c r="B95" s="9" t="s">
        <v>5</v>
      </c>
      <c r="C95" s="10" t="s">
        <v>74</v>
      </c>
      <c r="D95" s="10" t="s">
        <v>102</v>
      </c>
      <c r="E95" s="10" t="s">
        <v>106</v>
      </c>
      <c r="F95" s="11">
        <v>5464869</v>
      </c>
      <c r="G95" s="11">
        <v>5464869</v>
      </c>
    </row>
    <row r="96" spans="1:7" ht="12.75">
      <c r="A96" s="12" t="s">
        <v>13</v>
      </c>
      <c r="B96" s="9" t="s">
        <v>5</v>
      </c>
      <c r="C96" s="10" t="s">
        <v>74</v>
      </c>
      <c r="D96" s="10" t="s">
        <v>102</v>
      </c>
      <c r="E96" s="10" t="s">
        <v>14</v>
      </c>
      <c r="F96" s="11">
        <f>F97</f>
        <v>1550000</v>
      </c>
      <c r="G96" s="11">
        <f>G97</f>
        <v>1550000</v>
      </c>
    </row>
    <row r="97" spans="1:7" ht="25.5">
      <c r="A97" s="12" t="s">
        <v>15</v>
      </c>
      <c r="B97" s="9" t="s">
        <v>5</v>
      </c>
      <c r="C97" s="10" t="s">
        <v>74</v>
      </c>
      <c r="D97" s="10" t="s">
        <v>102</v>
      </c>
      <c r="E97" s="10" t="s">
        <v>16</v>
      </c>
      <c r="F97" s="11">
        <v>1550000</v>
      </c>
      <c r="G97" s="11">
        <v>1550000</v>
      </c>
    </row>
    <row r="98" spans="1:7" ht="25.5">
      <c r="A98" s="8" t="s">
        <v>81</v>
      </c>
      <c r="B98" s="9" t="s">
        <v>5</v>
      </c>
      <c r="C98" s="10" t="s">
        <v>74</v>
      </c>
      <c r="D98" s="10" t="s">
        <v>83</v>
      </c>
      <c r="E98" s="10"/>
      <c r="F98" s="11">
        <f aca="true" t="shared" si="7" ref="F98:G101">F99</f>
        <v>150000</v>
      </c>
      <c r="G98" s="11">
        <f t="shared" si="7"/>
        <v>150000</v>
      </c>
    </row>
    <row r="99" spans="1:7" ht="25.5">
      <c r="A99" s="8" t="s">
        <v>82</v>
      </c>
      <c r="B99" s="9" t="s">
        <v>5</v>
      </c>
      <c r="C99" s="10" t="s">
        <v>74</v>
      </c>
      <c r="D99" s="10" t="s">
        <v>84</v>
      </c>
      <c r="E99" s="10"/>
      <c r="F99" s="11">
        <f t="shared" si="7"/>
        <v>150000</v>
      </c>
      <c r="G99" s="11">
        <f t="shared" si="7"/>
        <v>150000</v>
      </c>
    </row>
    <row r="100" spans="1:7" ht="12.75" customHeight="1">
      <c r="A100" s="12" t="s">
        <v>76</v>
      </c>
      <c r="B100" s="9" t="s">
        <v>5</v>
      </c>
      <c r="C100" s="10" t="s">
        <v>74</v>
      </c>
      <c r="D100" s="10" t="s">
        <v>85</v>
      </c>
      <c r="E100" s="10"/>
      <c r="F100" s="11">
        <f t="shared" si="7"/>
        <v>150000</v>
      </c>
      <c r="G100" s="11">
        <f t="shared" si="7"/>
        <v>150000</v>
      </c>
    </row>
    <row r="101" spans="1:7" ht="12.75">
      <c r="A101" s="12" t="s">
        <v>13</v>
      </c>
      <c r="B101" s="9" t="s">
        <v>5</v>
      </c>
      <c r="C101" s="10" t="s">
        <v>74</v>
      </c>
      <c r="D101" s="10" t="s">
        <v>85</v>
      </c>
      <c r="E101" s="10" t="s">
        <v>14</v>
      </c>
      <c r="F101" s="11">
        <f t="shared" si="7"/>
        <v>150000</v>
      </c>
      <c r="G101" s="11">
        <f t="shared" si="7"/>
        <v>150000</v>
      </c>
    </row>
    <row r="102" spans="1:7" ht="25.5">
      <c r="A102" s="12" t="s">
        <v>15</v>
      </c>
      <c r="B102" s="9" t="s">
        <v>5</v>
      </c>
      <c r="C102" s="10" t="s">
        <v>74</v>
      </c>
      <c r="D102" s="10" t="s">
        <v>85</v>
      </c>
      <c r="E102" s="10" t="s">
        <v>16</v>
      </c>
      <c r="F102" s="11">
        <v>150000</v>
      </c>
      <c r="G102" s="11">
        <v>150000</v>
      </c>
    </row>
  </sheetData>
  <sheetProtection selectLockedCells="1" selectUnlockedCells="1"/>
  <mergeCells count="10">
    <mergeCell ref="G12:G14"/>
    <mergeCell ref="A7:G9"/>
    <mergeCell ref="C1:G5"/>
    <mergeCell ref="A6:F6"/>
    <mergeCell ref="A12:A14"/>
    <mergeCell ref="B12:B14"/>
    <mergeCell ref="C12:C14"/>
    <mergeCell ref="D12:D14"/>
    <mergeCell ref="E12:E14"/>
    <mergeCell ref="F12:F14"/>
  </mergeCells>
  <printOptions horizontalCentered="1"/>
  <pageMargins left="0.7874015748031497" right="0.3937007874015748" top="0.7874015748031497" bottom="0.7874015748031497" header="0.5118110236220472" footer="0.31496062992125984"/>
  <pageSetup firstPageNumber="13" useFirstPageNumber="1" fitToHeight="3" fitToWidth="1" horizontalDpi="300" verticalDpi="300" orientation="portrait" paperSize="9" scale="7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1</cp:lastModifiedBy>
  <cp:lastPrinted>2021-11-23T12:04:43Z</cp:lastPrinted>
  <dcterms:created xsi:type="dcterms:W3CDTF">2014-11-24T12:32:01Z</dcterms:created>
  <dcterms:modified xsi:type="dcterms:W3CDTF">2021-11-23T12:05:07Z</dcterms:modified>
  <cp:category/>
  <cp:version/>
  <cp:contentType/>
  <cp:contentStatus/>
</cp:coreProperties>
</file>